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tija\POSAO\Saša\SJEDNICE\2025\12-2025\"/>
    </mc:Choice>
  </mc:AlternateContent>
  <xr:revisionPtr revIDLastSave="0" documentId="13_ncr:1_{F17F1660-23B3-4DAF-BD53-1E96423A5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_2" sheetId="1" r:id="rId1"/>
  </sheets>
  <calcPr calcId="181029"/>
</workbook>
</file>

<file path=xl/calcChain.xml><?xml version="1.0" encoding="utf-8"?>
<calcChain xmlns="http://schemas.openxmlformats.org/spreadsheetml/2006/main">
  <c r="D68" i="1" l="1"/>
  <c r="D65" i="1"/>
  <c r="D56" i="1"/>
  <c r="D45" i="1"/>
  <c r="D28" i="1"/>
</calcChain>
</file>

<file path=xl/sharedStrings.xml><?xml version="1.0" encoding="utf-8"?>
<sst xmlns="http://schemas.openxmlformats.org/spreadsheetml/2006/main" count="304" uniqueCount="85">
  <si>
    <t>K.KRIZMANIĆ 1, 10 380 SV. IVAN ZELINA</t>
  </si>
  <si>
    <t>1. REDOVNO UREDSKO POSLOVANJE</t>
  </si>
  <si>
    <t>EVID. BROJ</t>
  </si>
  <si>
    <t>OPIS PREDMETA NABAVE</t>
  </si>
  <si>
    <t>CPV</t>
  </si>
  <si>
    <t>VRSTA POSTUPKA</t>
  </si>
  <si>
    <t>PREDMET PODIJELJEN NA GRUPE DA/NE</t>
  </si>
  <si>
    <t>PLANIRANI POČETAK POSTUPKA</t>
  </si>
  <si>
    <t>PLANIRANO TRAJANJE UGOVORA O JN ILI OS</t>
  </si>
  <si>
    <t>NAPOMENA</t>
  </si>
  <si>
    <t>Uredski materijal - razni</t>
  </si>
  <si>
    <t>Izravna kupnja</t>
  </si>
  <si>
    <t>Stručno obrazovanje</t>
  </si>
  <si>
    <t>Sredstva za čišćenje i održavanje</t>
  </si>
  <si>
    <t>Ostali materijal za redovno poslovanje</t>
  </si>
  <si>
    <t>Električna energija</t>
  </si>
  <si>
    <t>09310000</t>
  </si>
  <si>
    <t>Uredska oprema i namještaj</t>
  </si>
  <si>
    <t>Usluge mobilnih uređaja</t>
  </si>
  <si>
    <t>Informatička oprema</t>
  </si>
  <si>
    <t>Reprezentacija</t>
  </si>
  <si>
    <t>UKUPNO:</t>
  </si>
  <si>
    <t>NE</t>
  </si>
  <si>
    <t>3. USLUGE</t>
  </si>
  <si>
    <t>Servisiranje i rezervni dijelovi za vozni park</t>
  </si>
  <si>
    <t>Usluge revizije</t>
  </si>
  <si>
    <t>UGOVOR</t>
  </si>
  <si>
    <t>Osiguranje vozila i imovine</t>
  </si>
  <si>
    <t>SVEUKUPNO:</t>
  </si>
  <si>
    <t>SREDSTVA IZ FONDOVA EU</t>
  </si>
  <si>
    <t>PROCJENJENA VRIJEDNOST   (BEZ PDV-a) EUR</t>
  </si>
  <si>
    <t>Na temelju članka 28. Zakona o javnoj nabavi („Narodne novine“, br. 120/16 i 114/22), a sukladno članku 2. Pravilnika o planu nabave, registru ugovora, prethodnom savjetovanju i analizi tržišta u javnoj nabavi ("Narodne novine, br. 30/2023"), donosim</t>
  </si>
  <si>
    <t xml:space="preserve">                     DIREKTOR:</t>
  </si>
  <si>
    <t>SKLAPA LI SE UGOVOR/OKVIRNI SPORAZUM/NARUDŽBENICA</t>
  </si>
  <si>
    <t>30192000-1</t>
  </si>
  <si>
    <t>80000000-4 </t>
  </si>
  <si>
    <t>30230000-0</t>
  </si>
  <si>
    <t>NARUDŽBENICA</t>
  </si>
  <si>
    <t>Održavanje informatičkog sustava</t>
  </si>
  <si>
    <t>72222300-0</t>
  </si>
  <si>
    <t>Ovisno o potrebi</t>
  </si>
  <si>
    <t>U Svetom Ivanu Zelini, 21. 10. 2025.</t>
  </si>
  <si>
    <t>Plinske cijevi</t>
  </si>
  <si>
    <t>Prelazni komadi PE/ČE/plinski priključak</t>
  </si>
  <si>
    <t>PEHD spojni matrijal za izradu plinskih priključaka</t>
  </si>
  <si>
    <t>Spojni matrijal za izradu priključaka i MRS setova/fitinzi navojni</t>
  </si>
  <si>
    <t>Plinski ormarić inox</t>
  </si>
  <si>
    <t>Plinomjeri BKT</t>
  </si>
  <si>
    <t>Plinomjeri ultrazvučni</t>
  </si>
  <si>
    <t>Srednjetlačni regulatori MR25</t>
  </si>
  <si>
    <t>Niskotlačni regulatori ZR</t>
  </si>
  <si>
    <t>Elektronski korektori obujma</t>
  </si>
  <si>
    <t>Telemetrijski uređaji</t>
  </si>
  <si>
    <t>Jednostavna nabava</t>
  </si>
  <si>
    <t>Pranje voznog parka</t>
  </si>
  <si>
    <t>Usluge servisiranja i umjeravanja plinomjera</t>
  </si>
  <si>
    <t>Usluge servisiranja i umjeravanja elektronskih korektora obujma plina</t>
  </si>
  <si>
    <t>Usluge građevinskih radova</t>
  </si>
  <si>
    <t>Saša Sever, mag.ing.el.</t>
  </si>
  <si>
    <t>Gorivo: Eurodiesel</t>
  </si>
  <si>
    <t>Gorivo: Eurosuper</t>
  </si>
  <si>
    <t>HTZ radna zaštitna odjeća</t>
  </si>
  <si>
    <t>Usluge pošte</t>
  </si>
  <si>
    <t>Usluge promidžbe i informiranja</t>
  </si>
  <si>
    <t>Sitni invertar</t>
  </si>
  <si>
    <t>64121100</t>
  </si>
  <si>
    <t>4. OSTALO</t>
  </si>
  <si>
    <r>
      <t>OIB:</t>
    </r>
    <r>
      <rPr>
        <sz val="10"/>
        <color rgb="FF000000"/>
        <rFont val="Times New Roman"/>
        <family val="1"/>
        <charset val="238"/>
      </rPr>
      <t xml:space="preserve"> 00883067529, </t>
    </r>
    <r>
      <rPr>
        <b/>
        <sz val="10"/>
        <color rgb="FF000000"/>
        <rFont val="Times New Roman"/>
        <family val="1"/>
        <charset val="238"/>
      </rPr>
      <t>tel:</t>
    </r>
    <r>
      <rPr>
        <sz val="10"/>
        <color rgb="FF000000"/>
        <rFont val="Times New Roman"/>
        <family val="1"/>
        <charset val="238"/>
      </rPr>
      <t xml:space="preserve"> 01 2040 760</t>
    </r>
  </si>
  <si>
    <r>
      <t>E-mail:</t>
    </r>
    <r>
      <rPr>
        <sz val="10"/>
        <color rgb="FF000000"/>
        <rFont val="Times New Roman"/>
        <family val="1"/>
        <charset val="238"/>
      </rPr>
      <t xml:space="preserve"> info@zelplin.hr; Web: www.zelplin.hr</t>
    </r>
  </si>
  <si>
    <t xml:space="preserve">                                                                        PLAN NABAVE ZA 2026. GODINU</t>
  </si>
  <si>
    <t>2.  MATERIJAL ZA IZRADU PLINSKIH PRIKLJUČAKA, MRS SETOVA I PLINOVODA</t>
  </si>
  <si>
    <t>44163100-1</t>
  </si>
  <si>
    <t>44163230-1</t>
  </si>
  <si>
    <t>44421720-0</t>
  </si>
  <si>
    <t>45333200-2</t>
  </si>
  <si>
    <t>50411200-1</t>
  </si>
  <si>
    <t>45112100-6</t>
  </si>
  <si>
    <t>09134200-9</t>
  </si>
  <si>
    <t>09000000-3</t>
  </si>
  <si>
    <t>18110000-3</t>
  </si>
  <si>
    <t>38436230-1</t>
  </si>
  <si>
    <t>30192160-0</t>
  </si>
  <si>
    <t>Usluge Interneta  i telefona</t>
  </si>
  <si>
    <t>Dogradnja i održavanje informatičkog sustava GAMA</t>
  </si>
  <si>
    <t>Daljinsko očitanje-prijenos podataka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</si>
</sst>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A]#,##0.00"/>
    <numFmt numFmtId="165" formatCode="[$-41A]General"/>
    <numFmt numFmtId="166" formatCode="[$-41A]dd&quot;.&quot;mm&quot;.&quot;yy"/>
    <numFmt numFmtId="167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78">
    <xf numFmtId="0" fontId="0" fillId="0" borderId="0" xfId="0"/>
    <xf numFmtId="165" fontId="1" fillId="0" borderId="0" xfId="1"/>
    <xf numFmtId="165" fontId="4" fillId="0" borderId="0" xfId="1" applyFont="1" applyAlignment="1">
      <alignment vertical="center"/>
    </xf>
    <xf numFmtId="165" fontId="6" fillId="0" borderId="0" xfId="1" applyFont="1" applyAlignment="1">
      <alignment horizontal="left"/>
    </xf>
    <xf numFmtId="165" fontId="1" fillId="0" borderId="1" xfId="1" applyBorder="1" applyAlignment="1">
      <alignment horizontal="center" vertical="center" wrapText="1"/>
    </xf>
    <xf numFmtId="165" fontId="1" fillId="0" borderId="1" xfId="1" applyBorder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165" fontId="1" fillId="0" borderId="1" xfId="1" applyBorder="1" applyAlignment="1">
      <alignment wrapText="1"/>
    </xf>
    <xf numFmtId="49" fontId="1" fillId="0" borderId="0" xfId="1" applyNumberFormat="1" applyAlignment="1">
      <alignment horizontal="center"/>
    </xf>
    <xf numFmtId="49" fontId="6" fillId="0" borderId="0" xfId="1" applyNumberFormat="1" applyFont="1" applyAlignment="1">
      <alignment horizontal="center"/>
    </xf>
    <xf numFmtId="165" fontId="1" fillId="0" borderId="0" xfId="1" applyAlignment="1">
      <alignment wrapText="1"/>
    </xf>
    <xf numFmtId="165" fontId="6" fillId="0" borderId="0" xfId="1" applyFont="1" applyAlignment="1">
      <alignment wrapText="1"/>
    </xf>
    <xf numFmtId="49" fontId="1" fillId="0" borderId="0" xfId="1" applyNumberFormat="1" applyAlignment="1">
      <alignment horizontal="center" wrapText="1"/>
    </xf>
    <xf numFmtId="164" fontId="6" fillId="0" borderId="0" xfId="1" applyNumberFormat="1" applyFont="1" applyAlignment="1">
      <alignment wrapText="1"/>
    </xf>
    <xf numFmtId="49" fontId="0" fillId="0" borderId="0" xfId="0" applyNumberFormat="1" applyAlignment="1">
      <alignment horizontal="center"/>
    </xf>
    <xf numFmtId="49" fontId="1" fillId="0" borderId="1" xfId="1" applyNumberFormat="1" applyBorder="1" applyAlignment="1">
      <alignment wrapText="1"/>
    </xf>
    <xf numFmtId="165" fontId="6" fillId="0" borderId="2" xfId="1" applyFont="1" applyBorder="1" applyAlignment="1">
      <alignment vertical="center" wrapText="1"/>
    </xf>
    <xf numFmtId="165" fontId="6" fillId="0" borderId="3" xfId="1" applyFont="1" applyBorder="1" applyAlignment="1">
      <alignment vertical="center" wrapText="1"/>
    </xf>
    <xf numFmtId="165" fontId="6" fillId="0" borderId="4" xfId="1" applyFont="1" applyBorder="1" applyAlignment="1">
      <alignment horizontal="left" wrapText="1"/>
    </xf>
    <xf numFmtId="165" fontId="7" fillId="0" borderId="1" xfId="1" applyFont="1" applyBorder="1" applyAlignment="1">
      <alignment vertical="center" wrapText="1"/>
    </xf>
    <xf numFmtId="165" fontId="7" fillId="0" borderId="1" xfId="1" applyFont="1" applyBorder="1" applyAlignment="1">
      <alignment horizontal="left" vertical="center" wrapText="1"/>
    </xf>
    <xf numFmtId="49" fontId="1" fillId="0" borderId="0" xfId="1" applyNumberFormat="1" applyBorder="1" applyAlignment="1">
      <alignment horizontal="center" vertical="center" wrapText="1"/>
    </xf>
    <xf numFmtId="165" fontId="6" fillId="0" borderId="0" xfId="1" applyFont="1" applyBorder="1" applyAlignment="1">
      <alignment wrapText="1"/>
    </xf>
    <xf numFmtId="49" fontId="1" fillId="0" borderId="0" xfId="1" applyNumberFormat="1" applyBorder="1" applyAlignment="1">
      <alignment horizontal="center" wrapText="1"/>
    </xf>
    <xf numFmtId="164" fontId="6" fillId="0" borderId="0" xfId="1" applyNumberFormat="1" applyFont="1" applyBorder="1" applyAlignment="1">
      <alignment wrapText="1"/>
    </xf>
    <xf numFmtId="165" fontId="1" fillId="0" borderId="0" xfId="1" applyBorder="1" applyAlignment="1">
      <alignment wrapText="1"/>
    </xf>
    <xf numFmtId="165" fontId="9" fillId="0" borderId="1" xfId="1" applyFont="1" applyBorder="1" applyAlignment="1">
      <alignment horizontal="center" vertical="center" wrapText="1"/>
    </xf>
    <xf numFmtId="165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5" fontId="6" fillId="0" borderId="0" xfId="1" applyFont="1"/>
    <xf numFmtId="165" fontId="6" fillId="0" borderId="6" xfId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wrapText="1"/>
    </xf>
    <xf numFmtId="166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5" fontId="6" fillId="0" borderId="0" xfId="1" applyFont="1" applyBorder="1" applyAlignment="1">
      <alignment horizontal="left" wrapText="1"/>
    </xf>
    <xf numFmtId="165" fontId="9" fillId="0" borderId="0" xfId="1" applyFont="1"/>
    <xf numFmtId="165" fontId="9" fillId="0" borderId="2" xfId="1" applyFont="1" applyBorder="1" applyAlignment="1">
      <alignment horizontal="center" vertical="center" wrapText="1"/>
    </xf>
    <xf numFmtId="165" fontId="1" fillId="0" borderId="6" xfId="1" applyBorder="1" applyAlignment="1">
      <alignment horizontal="center" vertical="center" wrapText="1"/>
    </xf>
    <xf numFmtId="165" fontId="1" fillId="0" borderId="0" xfId="1" applyBorder="1" applyAlignment="1">
      <alignment horizontal="center" vertical="center" wrapText="1"/>
    </xf>
    <xf numFmtId="165" fontId="1" fillId="0" borderId="2" xfId="1" applyBorder="1" applyAlignment="1">
      <alignment horizontal="center" vertical="center" wrapText="1"/>
    </xf>
    <xf numFmtId="165" fontId="1" fillId="0" borderId="7" xfId="1" applyBorder="1" applyAlignment="1">
      <alignment horizontal="center" vertical="center" wrapText="1"/>
    </xf>
    <xf numFmtId="165" fontId="1" fillId="0" borderId="5" xfId="1" applyBorder="1" applyAlignment="1">
      <alignment horizontal="center" vertical="center" wrapText="1"/>
    </xf>
    <xf numFmtId="165" fontId="11" fillId="0" borderId="0" xfId="1" applyFont="1" applyAlignment="1">
      <alignment horizontal="left"/>
    </xf>
    <xf numFmtId="165" fontId="6" fillId="0" borderId="7" xfId="1" applyFont="1" applyBorder="1" applyAlignment="1">
      <alignment horizontal="center" vertical="center" wrapText="1"/>
    </xf>
    <xf numFmtId="165" fontId="6" fillId="0" borderId="8" xfId="1" applyFont="1" applyBorder="1" applyAlignment="1">
      <alignment horizontal="center" vertical="center" wrapText="1"/>
    </xf>
    <xf numFmtId="165" fontId="1" fillId="0" borderId="6" xfId="1" applyBorder="1" applyAlignment="1">
      <alignment wrapText="1"/>
    </xf>
    <xf numFmtId="165" fontId="6" fillId="0" borderId="6" xfId="1" applyFont="1" applyBorder="1" applyAlignment="1">
      <alignment vertical="center" wrapText="1"/>
    </xf>
    <xf numFmtId="49" fontId="1" fillId="0" borderId="6" xfId="1" applyNumberFormat="1" applyBorder="1" applyAlignment="1">
      <alignment horizontal="center" vertical="center" wrapText="1"/>
    </xf>
    <xf numFmtId="164" fontId="6" fillId="0" borderId="6" xfId="1" applyNumberFormat="1" applyFont="1" applyBorder="1" applyAlignment="1">
      <alignment vertical="center" wrapText="1"/>
    </xf>
    <xf numFmtId="165" fontId="6" fillId="0" borderId="6" xfId="1" applyFont="1" applyBorder="1" applyAlignment="1">
      <alignment wrapText="1"/>
    </xf>
    <xf numFmtId="165" fontId="9" fillId="0" borderId="4" xfId="1" applyFont="1" applyBorder="1" applyAlignment="1">
      <alignment horizontal="center" vertical="center" wrapText="1"/>
    </xf>
    <xf numFmtId="165" fontId="1" fillId="0" borderId="4" xfId="1" applyBorder="1" applyAlignment="1">
      <alignment horizontal="center" vertical="center" wrapText="1"/>
    </xf>
    <xf numFmtId="165" fontId="1" fillId="0" borderId="4" xfId="1" applyBorder="1" applyAlignment="1">
      <alignment wrapText="1"/>
    </xf>
    <xf numFmtId="165" fontId="6" fillId="0" borderId="9" xfId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165" fontId="6" fillId="0" borderId="10" xfId="1" applyFont="1" applyBorder="1" applyAlignment="1">
      <alignment horizontal="center" vertical="center" wrapText="1"/>
    </xf>
    <xf numFmtId="165" fontId="1" fillId="0" borderId="11" xfId="1" applyBorder="1" applyAlignment="1">
      <alignment wrapText="1"/>
    </xf>
    <xf numFmtId="49" fontId="1" fillId="0" borderId="6" xfId="1" applyNumberFormat="1" applyBorder="1" applyAlignment="1">
      <alignment horizontal="center" wrapText="1"/>
    </xf>
    <xf numFmtId="165" fontId="10" fillId="0" borderId="6" xfId="1" applyFont="1" applyBorder="1" applyAlignment="1">
      <alignment wrapText="1"/>
    </xf>
    <xf numFmtId="165" fontId="6" fillId="0" borderId="12" xfId="1" applyFont="1" applyBorder="1" applyAlignment="1">
      <alignment wrapText="1"/>
    </xf>
    <xf numFmtId="0" fontId="11" fillId="0" borderId="0" xfId="0" applyFont="1"/>
    <xf numFmtId="165" fontId="7" fillId="0" borderId="4" xfId="1" applyFont="1" applyBorder="1" applyAlignment="1">
      <alignment horizontal="center" vertical="center" wrapText="1"/>
    </xf>
    <xf numFmtId="165" fontId="12" fillId="0" borderId="1" xfId="1" applyFont="1" applyBorder="1" applyAlignment="1">
      <alignment wrapText="1"/>
    </xf>
    <xf numFmtId="165" fontId="12" fillId="0" borderId="6" xfId="1" applyFont="1" applyBorder="1" applyAlignment="1">
      <alignment wrapText="1"/>
    </xf>
    <xf numFmtId="165" fontId="1" fillId="0" borderId="2" xfId="1" applyBorder="1" applyAlignment="1">
      <alignment wrapText="1"/>
    </xf>
    <xf numFmtId="165" fontId="7" fillId="0" borderId="6" xfId="1" applyFont="1" applyBorder="1" applyAlignment="1">
      <alignment horizontal="center" vertical="center" wrapText="1"/>
    </xf>
    <xf numFmtId="165" fontId="1" fillId="0" borderId="5" xfId="1" applyBorder="1"/>
    <xf numFmtId="49" fontId="7" fillId="0" borderId="6" xfId="1" applyNumberFormat="1" applyFont="1" applyBorder="1" applyAlignment="1">
      <alignment horizontal="center" wrapText="1"/>
    </xf>
    <xf numFmtId="167" fontId="1" fillId="0" borderId="1" xfId="1" applyNumberFormat="1" applyBorder="1" applyAlignment="1">
      <alignment vertical="center" wrapText="1"/>
    </xf>
    <xf numFmtId="167" fontId="7" fillId="0" borderId="1" xfId="1" applyNumberFormat="1" applyFont="1" applyBorder="1" applyAlignment="1">
      <alignment vertical="center" wrapText="1"/>
    </xf>
    <xf numFmtId="167" fontId="6" fillId="0" borderId="6" xfId="1" applyNumberFormat="1" applyFont="1" applyBorder="1" applyAlignment="1">
      <alignment vertical="center" wrapText="1"/>
    </xf>
    <xf numFmtId="165" fontId="6" fillId="0" borderId="0" xfId="1" applyFont="1" applyAlignment="1">
      <alignment horizontal="left" wrapText="1"/>
    </xf>
    <xf numFmtId="165" fontId="13" fillId="0" borderId="0" xfId="1" applyFont="1" applyAlignment="1">
      <alignment horizontal="left" vertical="center" wrapText="1"/>
    </xf>
    <xf numFmtId="165" fontId="11" fillId="0" borderId="0" xfId="1" applyFont="1" applyAlignment="1">
      <alignment horizontal="left"/>
    </xf>
    <xf numFmtId="165" fontId="12" fillId="0" borderId="2" xfId="1" applyFont="1" applyBorder="1" applyAlignment="1">
      <alignment horizontal="left" wrapText="1"/>
    </xf>
    <xf numFmtId="165" fontId="12" fillId="0" borderId="4" xfId="1" applyFont="1" applyBorder="1" applyAlignment="1">
      <alignment horizontal="left" wrapText="1"/>
    </xf>
    <xf numFmtId="165" fontId="6" fillId="0" borderId="0" xfId="1" applyFont="1" applyBorder="1" applyAlignment="1">
      <alignment horizont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o" xfId="0" builtinId="0" customBuiltin="1"/>
    <cellStyle name="Result" xfId="4" xr:uid="{00000000-0005-0000-0000-000004000000}"/>
    <cellStyle name="Result2" xfId="5" xr:uid="{00000000-0005-0000-0000-000005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4" formatCode="[$-41A]#,##0.0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6" formatCode="[$-41A]dd&quot;.&quot;mm&quot;.&quot;yy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7" formatCode="#,##0.00\ &quot;€&quot;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6" formatCode="[$-41A]dd&quot;.&quot;mm&quot;.&quot;yy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7" formatCode="#,##0.00\ &quot;€&quot;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6" formatCode="[$-41A]dd&quot;.&quot;mm&quot;.&quot;yy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7" formatCode="#,##0.00\ &quot;€&quot;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594374</xdr:colOff>
      <xdr:row>1</xdr:row>
      <xdr:rowOff>762000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4B056475-2ABE-2DD8-0773-85A4BABC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88021" cy="952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DDB520-8F05-4669-B4DD-BDD0CE4C3C4D}" name="Tablica1" displayName="Tablica1" ref="A12:K28" totalsRowShown="0" headerRowDxfId="53" dataDxfId="52" tableBorderDxfId="51" headerRowCellStyle="Excel Built-in Normal" dataCellStyle="Excel Built-in Normal">
  <tableColumns count="11">
    <tableColumn id="1" xr3:uid="{5B281CAF-B64D-495D-9471-F0D2A7495483}" name="EVID. BROJ" dataDxfId="50" dataCellStyle="Excel Built-in Normal"/>
    <tableColumn id="2" xr3:uid="{52A511C8-95FF-48AB-A30B-A2DDCB7A102B}" name="OPIS PREDMETA NABAVE"/>
    <tableColumn id="3" xr3:uid="{0654F6BE-65E7-4180-82E0-D34ABD1F26FB}" name="CPV" dataDxfId="49" dataCellStyle="Excel Built-in Normal"/>
    <tableColumn id="4" xr3:uid="{8D55D382-6845-4A64-9595-67A0285786D8}" name="PROCJENJENA VRIJEDNOST   (BEZ PDV-a) EUR" dataDxfId="48" dataCellStyle="Excel Built-in Normal"/>
    <tableColumn id="5" xr3:uid="{EA4F10E5-3D1B-4F96-9C5C-A76DE7C8DC4B}" name="VRSTA POSTUPKA" dataDxfId="47" dataCellStyle="Excel Built-in Normal"/>
    <tableColumn id="6" xr3:uid="{C69F4C53-2EE0-4479-896F-CB7504940B04}" name="PREDMET PODIJELJEN NA GRUPE DA/NE" dataDxfId="46" dataCellStyle="Excel Built-in Normal"/>
    <tableColumn id="7" xr3:uid="{31FD4104-1F12-457F-896D-7A63BC8F8E26}" name="SKLAPA LI SE UGOVOR/OKVIRNI SPORAZUM/NARUDŽBENICA" dataDxfId="45" dataCellStyle="Excel Built-in Normal"/>
    <tableColumn id="8" xr3:uid="{BA1478F2-5F63-40DB-B48A-7CFA015D8015}" name="SREDSTVA IZ FONDOVA EU" dataDxfId="44" dataCellStyle="Excel Built-in Normal"/>
    <tableColumn id="9" xr3:uid="{9B200893-FE94-4617-8A6A-C563E81B76E4}" name="PLANIRANI POČETAK POSTUPKA" dataDxfId="43" dataCellStyle="Excel Built-in Normal"/>
    <tableColumn id="10" xr3:uid="{E39BA66D-7014-415F-8DC5-F7E7016CBE0B}" name="PLANIRANO TRAJANJE UGOVORA O JN ILI OS" dataDxfId="42" dataCellStyle="Excel Built-in Normal"/>
    <tableColumn id="11" xr3:uid="{41EB9AF6-B298-4DD1-AF6E-99A7D6C08A7A}" name="NAPOMENA" dataDxfId="41" dataCellStyle="Excel Built-in Normal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DA0BFA-5C97-41B3-BA0B-49DF684E13B9}" name="Tablica3" displayName="Tablica3" ref="A32:K45" totalsRowShown="0" headerRowDxfId="40" tableBorderDxfId="39" headerRowCellStyle="Excel Built-in Normal">
  <tableColumns count="11">
    <tableColumn id="1" xr3:uid="{4F33079B-392D-47D1-8A15-76F76DC92DB3}" name="EVID. BROJ" dataDxfId="38" dataCellStyle="Excel Built-in Normal"/>
    <tableColumn id="2" xr3:uid="{81077B0C-FB1B-417D-9414-ED4354174EFB}" name="OPIS PREDMETA NABAVE" dataDxfId="37" dataCellStyle="Excel Built-in Normal"/>
    <tableColumn id="3" xr3:uid="{E9ECC069-FC0E-4F20-A205-AFC3345DA7DE}" name="CPV" dataDxfId="36" dataCellStyle="Excel Built-in Normal"/>
    <tableColumn id="4" xr3:uid="{3A5550FD-91E3-4C12-90C0-E3FE9FD52FA3}" name="PROCJENJENA VRIJEDNOST   (BEZ PDV-a) EUR" dataDxfId="35" dataCellStyle="Excel Built-in Normal">
      <calculatedColumnFormula>SUM(D22:D32)</calculatedColumnFormula>
    </tableColumn>
    <tableColumn id="5" xr3:uid="{F8EF7E48-77EA-413B-B388-77778A9D1EAC}" name="VRSTA POSTUPKA" dataDxfId="34" dataCellStyle="Excel Built-in Normal"/>
    <tableColumn id="6" xr3:uid="{5E08B256-A3AD-4D22-82C9-B09B4FFAAEC7}" name="PREDMET PODIJELJEN NA GRUPE DA/NE" dataDxfId="33" dataCellStyle="Excel Built-in Normal"/>
    <tableColumn id="7" xr3:uid="{197D6B7B-4B10-48BC-A17B-1ED00FC7295D}" name="SKLAPA LI SE UGOVOR/OKVIRNI SPORAZUM/NARUDŽBENICA" dataDxfId="32" dataCellStyle="Excel Built-in Normal"/>
    <tableColumn id="8" xr3:uid="{EA3E2A31-06DE-43F3-8B06-B806AF0D8109}" name="SREDSTVA IZ FONDOVA EU" dataDxfId="31" dataCellStyle="Excel Built-in Normal"/>
    <tableColumn id="9" xr3:uid="{BEF2A82B-A663-4E1F-ADA7-9FEA71FC8A15}" name="PLANIRANI POČETAK POSTUPKA" dataDxfId="30" dataCellStyle="Excel Built-in Normal"/>
    <tableColumn id="10" xr3:uid="{76427A56-318C-4645-96DD-1E419974C17F}" name="PLANIRANO TRAJANJE UGOVORA O JN ILI OS" dataDxfId="29" dataCellStyle="Excel Built-in Normal"/>
    <tableColumn id="11" xr3:uid="{563BFBA6-E56C-4DB3-BB4F-8531C3BE63F3}" name="NAPOMENA" dataDxfId="28" dataCellStyle="Excel Built-in Normal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F0E2EE-1E83-42C2-A62E-02662E9EDCCB}" name="Tablica4" displayName="Tablica4" ref="A49:K56" totalsRowShown="0" headerRowDxfId="27" dataDxfId="26" tableBorderDxfId="25" headerRowCellStyle="Excel Built-in Normal" dataCellStyle="Excel Built-in Normal">
  <tableColumns count="11">
    <tableColumn id="1" xr3:uid="{81D1CC0E-6028-4D0C-AB1C-13471F205BA6}" name="EVID. BROJ" dataDxfId="24" dataCellStyle="Excel Built-in Normal"/>
    <tableColumn id="2" xr3:uid="{341E6BBE-007B-47A4-8A7F-85CEE5F2772D}" name="OPIS PREDMETA NABAVE" dataDxfId="23" dataCellStyle="Excel Built-in Normal"/>
    <tableColumn id="3" xr3:uid="{A9829554-7081-4F5E-B6D2-DEAE22727A2E}" name="CPV" dataDxfId="22" dataCellStyle="Excel Built-in Normal"/>
    <tableColumn id="4" xr3:uid="{CE7AF57F-4C79-4C3D-8E27-A2A13C1B15D1}" name="PROCJENJENA VRIJEDNOST   (BEZ PDV-a) EUR" dataDxfId="21" dataCellStyle="Excel Built-in Normal">
      <calculatedColumnFormula>SUM(D44:D49)</calculatedColumnFormula>
    </tableColumn>
    <tableColumn id="5" xr3:uid="{B236C241-B6FB-4D21-A17D-9B33C6EE7A3E}" name="VRSTA POSTUPKA" dataDxfId="20" dataCellStyle="Excel Built-in Normal"/>
    <tableColumn id="6" xr3:uid="{4A40F8E9-EB6E-432E-AE14-E76E88C87DB1}" name="PREDMET PODIJELJEN NA GRUPE DA/NE" dataDxfId="19" dataCellStyle="Excel Built-in Normal"/>
    <tableColumn id="7" xr3:uid="{DB861048-C386-4D7B-9F21-6A3B0B4F5629}" name="SKLAPA LI SE UGOVOR/OKVIRNI SPORAZUM/NARUDŽBENICA" dataDxfId="18" dataCellStyle="Excel Built-in Normal"/>
    <tableColumn id="8" xr3:uid="{B2887234-116F-4620-ADBC-3BE1367563AC}" name="SREDSTVA IZ FONDOVA EU" dataDxfId="17" dataCellStyle="Excel Built-in Normal"/>
    <tableColumn id="9" xr3:uid="{CCAD3F8F-E91B-45EC-832E-6FDB0C33C34B}" name="PLANIRANI POČETAK POSTUPKA" dataDxfId="16" dataCellStyle="Excel Built-in Normal"/>
    <tableColumn id="10" xr3:uid="{26CEA32C-FEB5-4667-8627-6099B748DC86}" name="PLANIRANO TRAJANJE UGOVORA O JN ILI OS" dataDxfId="15" dataCellStyle="Excel Built-in Normal"/>
    <tableColumn id="11" xr3:uid="{E13E1937-B32B-4696-862C-B277A2893021}" name="NAPOMENA" dataDxfId="14" dataCellStyle="Excel Built-in Normal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90132A-B6A0-49B6-92BB-3F7281788ECF}" name="Tablica5" displayName="Tablica5" ref="A60:K65" totalsRowShown="0" headerRowDxfId="13" dataDxfId="12" tableBorderDxfId="11" headerRowCellStyle="Excel Built-in Normal" dataCellStyle="Excel Built-in Normal">
  <tableColumns count="11">
    <tableColumn id="1" xr3:uid="{B9C273C3-BBBB-4829-B885-AB892E804C06}" name="EVID. BROJ" dataDxfId="10" dataCellStyle="Excel Built-in Normal"/>
    <tableColumn id="2" xr3:uid="{83C7F652-1F92-4564-9385-3C015022B870}" name="OPIS PREDMETA NABAVE" dataDxfId="9" dataCellStyle="Excel Built-in Normal"/>
    <tableColumn id="3" xr3:uid="{FB4D4A50-4837-434E-9AD2-2A4BD93BE9C1}" name="CPV" dataDxfId="8" dataCellStyle="Excel Built-in Normal"/>
    <tableColumn id="4" xr3:uid="{A40514BD-3F10-4E7D-863A-86460FB7BB79}" name="PROCJENJENA VRIJEDNOST   (BEZ PDV-a) EUR" dataDxfId="7" dataCellStyle="Excel Built-in Normal">
      <calculatedColumnFormula>SUM(D57:D60)</calculatedColumnFormula>
    </tableColumn>
    <tableColumn id="5" xr3:uid="{39BCB403-C8AC-440B-8F9D-61CB19C2D43A}" name="VRSTA POSTUPKA" dataDxfId="6" dataCellStyle="Excel Built-in Normal"/>
    <tableColumn id="6" xr3:uid="{B6B74D36-5813-46EC-8364-C6A193DFBAC4}" name="PREDMET PODIJELJEN NA GRUPE DA/NE" dataDxfId="5" dataCellStyle="Excel Built-in Normal"/>
    <tableColumn id="7" xr3:uid="{D475CC45-63BD-4DA4-BE83-649402E7F71B}" name="SKLAPA LI SE UGOVOR/OKVIRNI SPORAZUM/NARUDŽBENICA" dataDxfId="4" dataCellStyle="Excel Built-in Normal"/>
    <tableColumn id="8" xr3:uid="{9FFB3250-4461-4A7C-B352-73B4F87369A4}" name="SREDSTVA IZ FONDOVA EU" dataDxfId="3" dataCellStyle="Excel Built-in Normal"/>
    <tableColumn id="9" xr3:uid="{DB7E061C-40F8-46A4-9674-7CF43B9C0F75}" name="PLANIRANI POČETAK POSTUPKA" dataDxfId="2" dataCellStyle="Excel Built-in Normal"/>
    <tableColumn id="10" xr3:uid="{DFDF8940-0D22-4933-B28F-70622803D3B5}" name="PLANIRANO TRAJANJE UGOVORA O JN ILI OS" dataDxfId="1" dataCellStyle="Excel Built-in Normal"/>
    <tableColumn id="11" xr3:uid="{67368846-252F-4114-B0EB-79FD8007E78B}" name="NAPOMENA" dataDxfId="0" dataCellStyle="Excel Built-in Normal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L75"/>
  <sheetViews>
    <sheetView tabSelected="1" topLeftCell="A55" zoomScale="85" zoomScaleNormal="85" workbookViewId="0">
      <selection activeCell="E74" sqref="E74"/>
    </sheetView>
  </sheetViews>
  <sheetFormatPr defaultRowHeight="15" x14ac:dyDescent="0.25"/>
  <cols>
    <col min="1" max="1" width="11.25" style="1" customWidth="1"/>
    <col min="2" max="2" width="25.75" style="1" customWidth="1"/>
    <col min="3" max="3" width="10.125" style="1" customWidth="1"/>
    <col min="4" max="4" width="18.375" style="1" customWidth="1"/>
    <col min="5" max="5" width="16.25" style="1" customWidth="1"/>
    <col min="6" max="6" width="14.75" style="1" customWidth="1"/>
    <col min="7" max="7" width="21.625" style="1" customWidth="1"/>
    <col min="8" max="8" width="14.5" style="1" customWidth="1"/>
    <col min="9" max="9" width="20" style="1" customWidth="1"/>
    <col min="10" max="10" width="19.25" style="1" customWidth="1"/>
    <col min="11" max="11" width="12.125" style="1" customWidth="1"/>
    <col min="12" max="1026" width="8.125" style="1" customWidth="1"/>
    <col min="1027" max="1027" width="9" customWidth="1"/>
  </cols>
  <sheetData>
    <row r="2" spans="1:15" ht="67.5" customHeight="1" x14ac:dyDescent="0.25"/>
    <row r="3" spans="1:15" ht="16.5" customHeight="1" x14ac:dyDescent="0.25">
      <c r="A3" s="2" t="s">
        <v>0</v>
      </c>
    </row>
    <row r="4" spans="1:15" ht="16.5" customHeight="1" x14ac:dyDescent="0.25">
      <c r="A4" s="2" t="s">
        <v>67</v>
      </c>
    </row>
    <row r="5" spans="1:15" ht="16.5" customHeight="1" x14ac:dyDescent="0.25">
      <c r="A5" s="2" t="s">
        <v>68</v>
      </c>
    </row>
    <row r="7" spans="1:15" ht="30.75" customHeight="1" x14ac:dyDescent="0.25">
      <c r="A7" s="72" t="s">
        <v>31</v>
      </c>
      <c r="B7" s="72"/>
      <c r="C7" s="72"/>
      <c r="D7" s="72"/>
      <c r="E7" s="72"/>
      <c r="F7" s="72"/>
      <c r="G7" s="72"/>
      <c r="H7" s="72"/>
      <c r="I7" s="72"/>
      <c r="J7" s="72"/>
      <c r="K7" s="72"/>
    </row>
    <row r="9" spans="1:15" ht="36" customHeight="1" x14ac:dyDescent="0.25">
      <c r="A9" s="73" t="s">
        <v>69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1" spans="1:15" ht="21.75" customHeight="1" x14ac:dyDescent="0.25">
      <c r="A11" s="74" t="s">
        <v>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5" ht="62.25" customHeight="1" x14ac:dyDescent="0.25">
      <c r="A12" s="44" t="s">
        <v>2</v>
      </c>
      <c r="B12" s="44" t="s">
        <v>3</v>
      </c>
      <c r="C12" s="44" t="s">
        <v>4</v>
      </c>
      <c r="D12" s="45" t="s">
        <v>30</v>
      </c>
      <c r="E12" s="44" t="s">
        <v>5</v>
      </c>
      <c r="F12" s="44" t="s">
        <v>6</v>
      </c>
      <c r="G12" s="44" t="s">
        <v>33</v>
      </c>
      <c r="H12" s="44" t="s">
        <v>29</v>
      </c>
      <c r="I12" s="44" t="s">
        <v>7</v>
      </c>
      <c r="J12" s="44" t="s">
        <v>8</v>
      </c>
      <c r="K12" s="44" t="s">
        <v>9</v>
      </c>
    </row>
    <row r="13" spans="1:15" x14ac:dyDescent="0.25">
      <c r="A13" s="4"/>
      <c r="B13" s="5" t="s">
        <v>10</v>
      </c>
      <c r="C13" s="6" t="s">
        <v>34</v>
      </c>
      <c r="D13" s="69">
        <v>1990</v>
      </c>
      <c r="E13" s="4" t="s">
        <v>11</v>
      </c>
      <c r="F13" s="4" t="s">
        <v>22</v>
      </c>
      <c r="G13" s="4" t="s">
        <v>37</v>
      </c>
      <c r="H13" s="4" t="s">
        <v>22</v>
      </c>
      <c r="I13" s="33" t="s">
        <v>40</v>
      </c>
      <c r="J13" s="4"/>
      <c r="K13" s="4"/>
    </row>
    <row r="14" spans="1:15" x14ac:dyDescent="0.25">
      <c r="A14" s="4"/>
      <c r="B14" s="5" t="s">
        <v>12</v>
      </c>
      <c r="C14" s="7" t="s">
        <v>35</v>
      </c>
      <c r="D14" s="69">
        <v>1330</v>
      </c>
      <c r="E14" s="4" t="s">
        <v>11</v>
      </c>
      <c r="F14" s="4" t="s">
        <v>22</v>
      </c>
      <c r="G14" s="28" t="s">
        <v>37</v>
      </c>
      <c r="H14" s="4" t="s">
        <v>22</v>
      </c>
      <c r="I14" s="33" t="s">
        <v>40</v>
      </c>
      <c r="J14" s="4"/>
      <c r="K14" s="4"/>
    </row>
    <row r="15" spans="1:15" ht="30" x14ac:dyDescent="0.25">
      <c r="A15" s="4"/>
      <c r="B15" s="5" t="s">
        <v>13</v>
      </c>
      <c r="C15" s="7">
        <v>39822000</v>
      </c>
      <c r="D15" s="69">
        <v>600</v>
      </c>
      <c r="E15" s="4" t="s">
        <v>11</v>
      </c>
      <c r="F15" s="4" t="s">
        <v>22</v>
      </c>
      <c r="G15" s="4" t="s">
        <v>37</v>
      </c>
      <c r="H15" s="4" t="s">
        <v>22</v>
      </c>
      <c r="I15" s="33" t="s">
        <v>40</v>
      </c>
      <c r="J15" s="4"/>
      <c r="K15" s="4"/>
    </row>
    <row r="16" spans="1:15" ht="30" x14ac:dyDescent="0.25">
      <c r="A16" s="4"/>
      <c r="B16" s="5" t="s">
        <v>14</v>
      </c>
      <c r="C16" s="7"/>
      <c r="D16" s="69">
        <v>1000</v>
      </c>
      <c r="E16" s="4" t="s">
        <v>11</v>
      </c>
      <c r="F16" s="4" t="s">
        <v>22</v>
      </c>
      <c r="G16" s="4" t="s">
        <v>37</v>
      </c>
      <c r="H16" s="4" t="s">
        <v>22</v>
      </c>
      <c r="I16" s="33" t="s">
        <v>40</v>
      </c>
      <c r="J16" s="4"/>
      <c r="K16" s="4"/>
    </row>
    <row r="17" spans="1:12" x14ac:dyDescent="0.25">
      <c r="A17" s="4"/>
      <c r="B17" s="5" t="s">
        <v>15</v>
      </c>
      <c r="C17" s="7" t="s">
        <v>16</v>
      </c>
      <c r="D17" s="69">
        <v>1990</v>
      </c>
      <c r="E17" s="4" t="s">
        <v>11</v>
      </c>
      <c r="F17" s="4" t="s">
        <v>22</v>
      </c>
      <c r="G17" s="28" t="s">
        <v>37</v>
      </c>
      <c r="H17" s="4" t="s">
        <v>22</v>
      </c>
      <c r="I17" s="33" t="s">
        <v>40</v>
      </c>
      <c r="J17" s="4"/>
      <c r="K17" s="4"/>
    </row>
    <row r="18" spans="1:12" x14ac:dyDescent="0.25">
      <c r="A18" s="4"/>
      <c r="B18" s="5" t="s">
        <v>17</v>
      </c>
      <c r="C18" s="7">
        <v>39000000</v>
      </c>
      <c r="D18" s="69">
        <v>2650</v>
      </c>
      <c r="E18" s="4" t="s">
        <v>11</v>
      </c>
      <c r="F18" s="4" t="s">
        <v>22</v>
      </c>
      <c r="G18" s="4" t="s">
        <v>37</v>
      </c>
      <c r="H18" s="4" t="s">
        <v>22</v>
      </c>
      <c r="I18" s="33" t="s">
        <v>40</v>
      </c>
      <c r="J18" s="4"/>
      <c r="K18" s="4"/>
    </row>
    <row r="19" spans="1:12" x14ac:dyDescent="0.25">
      <c r="A19" s="4"/>
      <c r="B19" s="20" t="s">
        <v>82</v>
      </c>
      <c r="C19" s="29">
        <v>64211100</v>
      </c>
      <c r="D19" s="70">
        <v>2000</v>
      </c>
      <c r="E19" s="28" t="s">
        <v>11</v>
      </c>
      <c r="F19" s="28" t="s">
        <v>22</v>
      </c>
      <c r="G19" s="28" t="s">
        <v>37</v>
      </c>
      <c r="H19" s="4" t="s">
        <v>22</v>
      </c>
      <c r="I19" s="33" t="s">
        <v>40</v>
      </c>
      <c r="J19" s="27"/>
      <c r="K19" s="27"/>
    </row>
    <row r="20" spans="1:12" x14ac:dyDescent="0.25">
      <c r="A20" s="4"/>
      <c r="B20" s="5" t="s">
        <v>18</v>
      </c>
      <c r="C20" s="7">
        <v>64212000</v>
      </c>
      <c r="D20" s="69">
        <v>2000</v>
      </c>
      <c r="E20" s="4" t="s">
        <v>11</v>
      </c>
      <c r="F20" s="4" t="s">
        <v>22</v>
      </c>
      <c r="G20" s="28" t="s">
        <v>37</v>
      </c>
      <c r="H20" s="4" t="s">
        <v>22</v>
      </c>
      <c r="I20" s="33" t="s">
        <v>40</v>
      </c>
      <c r="J20" s="4"/>
      <c r="K20" s="38"/>
    </row>
    <row r="21" spans="1:12" x14ac:dyDescent="0.25">
      <c r="B21" s="5" t="s">
        <v>62</v>
      </c>
      <c r="C21" s="7" t="s">
        <v>65</v>
      </c>
      <c r="D21" s="69">
        <v>700</v>
      </c>
      <c r="E21" s="4" t="s">
        <v>11</v>
      </c>
      <c r="F21" s="4" t="s">
        <v>22</v>
      </c>
      <c r="G21" s="28" t="s">
        <v>37</v>
      </c>
      <c r="H21" s="4" t="s">
        <v>22</v>
      </c>
      <c r="I21" s="33" t="s">
        <v>40</v>
      </c>
      <c r="J21" s="40"/>
      <c r="K21" s="42"/>
      <c r="L21" s="39"/>
    </row>
    <row r="22" spans="1:12" ht="30" x14ac:dyDescent="0.25">
      <c r="B22" s="5" t="s">
        <v>83</v>
      </c>
      <c r="C22" s="7" t="s">
        <v>39</v>
      </c>
      <c r="D22" s="69">
        <v>10000</v>
      </c>
      <c r="E22" s="4" t="s">
        <v>11</v>
      </c>
      <c r="F22" s="4" t="s">
        <v>22</v>
      </c>
      <c r="G22" s="28" t="s">
        <v>37</v>
      </c>
      <c r="H22" s="4" t="s">
        <v>22</v>
      </c>
      <c r="I22" s="33" t="s">
        <v>40</v>
      </c>
      <c r="J22" s="4"/>
      <c r="K22" s="41"/>
      <c r="L22" s="39"/>
    </row>
    <row r="23" spans="1:12" x14ac:dyDescent="0.25">
      <c r="A23" s="4"/>
      <c r="B23" s="5" t="s">
        <v>19</v>
      </c>
      <c r="C23" s="7" t="s">
        <v>36</v>
      </c>
      <c r="D23" s="69">
        <v>2000</v>
      </c>
      <c r="E23" s="4" t="s">
        <v>11</v>
      </c>
      <c r="F23" s="4" t="s">
        <v>22</v>
      </c>
      <c r="G23" s="4" t="s">
        <v>37</v>
      </c>
      <c r="H23" s="4" t="s">
        <v>22</v>
      </c>
      <c r="I23" s="33" t="s">
        <v>40</v>
      </c>
      <c r="J23" s="4"/>
      <c r="K23" s="4"/>
    </row>
    <row r="24" spans="1:12" ht="30" x14ac:dyDescent="0.25">
      <c r="A24" s="4"/>
      <c r="B24" s="5" t="s">
        <v>63</v>
      </c>
      <c r="C24" s="7"/>
      <c r="D24" s="69">
        <v>1330</v>
      </c>
      <c r="E24" s="4" t="s">
        <v>11</v>
      </c>
      <c r="F24" s="4" t="s">
        <v>22</v>
      </c>
      <c r="G24" s="28" t="s">
        <v>37</v>
      </c>
      <c r="H24" s="4" t="s">
        <v>22</v>
      </c>
      <c r="I24" s="33" t="s">
        <v>40</v>
      </c>
      <c r="J24" s="4"/>
      <c r="K24" s="4"/>
    </row>
    <row r="25" spans="1:12" ht="30" x14ac:dyDescent="0.25">
      <c r="A25" s="4"/>
      <c r="B25" s="20" t="s">
        <v>38</v>
      </c>
      <c r="C25" s="7">
        <v>72267100</v>
      </c>
      <c r="D25" s="69">
        <v>19000</v>
      </c>
      <c r="E25" s="4" t="s">
        <v>11</v>
      </c>
      <c r="F25" s="4" t="s">
        <v>22</v>
      </c>
      <c r="G25" s="28" t="s">
        <v>37</v>
      </c>
      <c r="H25" s="4" t="s">
        <v>22</v>
      </c>
      <c r="I25" s="33" t="s">
        <v>40</v>
      </c>
      <c r="J25" s="4"/>
      <c r="K25" s="4"/>
    </row>
    <row r="26" spans="1:12" ht="28.5" customHeight="1" x14ac:dyDescent="0.25">
      <c r="A26" s="4"/>
      <c r="B26" s="20" t="s">
        <v>64</v>
      </c>
      <c r="C26" s="7"/>
      <c r="D26" s="69">
        <v>2000</v>
      </c>
      <c r="E26" s="4" t="s">
        <v>11</v>
      </c>
      <c r="F26" s="4" t="s">
        <v>22</v>
      </c>
      <c r="G26" s="28" t="s">
        <v>37</v>
      </c>
      <c r="H26" s="4" t="s">
        <v>22</v>
      </c>
      <c r="I26" s="4" t="s">
        <v>40</v>
      </c>
      <c r="J26" s="4"/>
      <c r="K26" s="4"/>
    </row>
    <row r="27" spans="1:12" x14ac:dyDescent="0.25">
      <c r="A27" s="4"/>
      <c r="B27" s="5" t="s">
        <v>20</v>
      </c>
      <c r="C27" s="7"/>
      <c r="D27" s="69">
        <v>2000</v>
      </c>
      <c r="E27" s="4" t="s">
        <v>11</v>
      </c>
      <c r="F27" s="4" t="s">
        <v>22</v>
      </c>
      <c r="G27" s="28" t="s">
        <v>37</v>
      </c>
      <c r="H27" s="4" t="s">
        <v>22</v>
      </c>
      <c r="I27" s="33" t="s">
        <v>40</v>
      </c>
      <c r="J27" s="4"/>
      <c r="K27" s="4"/>
    </row>
    <row r="28" spans="1:12" ht="19.5" customHeight="1" x14ac:dyDescent="0.25">
      <c r="A28" s="46"/>
      <c r="B28" s="47" t="s">
        <v>21</v>
      </c>
      <c r="C28" s="48"/>
      <c r="D28" s="71">
        <f>SUM(D13:D27)</f>
        <v>50590</v>
      </c>
      <c r="E28" s="47"/>
      <c r="F28" s="47"/>
      <c r="G28" s="50"/>
      <c r="H28" s="50"/>
      <c r="I28" s="50"/>
      <c r="J28" s="50"/>
      <c r="K28" s="50"/>
    </row>
    <row r="29" spans="1:12" x14ac:dyDescent="0.25">
      <c r="C29" s="9"/>
    </row>
    <row r="30" spans="1:12" x14ac:dyDescent="0.25">
      <c r="C30" s="9"/>
    </row>
    <row r="31" spans="1:12" ht="23.25" customHeight="1" x14ac:dyDescent="0.25">
      <c r="A31" s="43" t="s">
        <v>70</v>
      </c>
      <c r="B31" s="3"/>
      <c r="C31" s="10"/>
      <c r="D31" s="3"/>
      <c r="E31" s="3"/>
      <c r="F31" s="3"/>
      <c r="G31" s="3"/>
      <c r="H31" s="3"/>
      <c r="I31" s="3"/>
      <c r="J31" s="3"/>
      <c r="K31" s="3"/>
    </row>
    <row r="32" spans="1:12" ht="62.25" customHeight="1" x14ac:dyDescent="0.25">
      <c r="A32" s="54" t="s">
        <v>2</v>
      </c>
      <c r="B32" s="44" t="s">
        <v>3</v>
      </c>
      <c r="C32" s="55" t="s">
        <v>4</v>
      </c>
      <c r="D32" s="45" t="s">
        <v>30</v>
      </c>
      <c r="E32" s="44" t="s">
        <v>5</v>
      </c>
      <c r="F32" s="44" t="s">
        <v>6</v>
      </c>
      <c r="G32" s="44" t="s">
        <v>33</v>
      </c>
      <c r="H32" s="44" t="s">
        <v>29</v>
      </c>
      <c r="I32" s="44" t="s">
        <v>7</v>
      </c>
      <c r="J32" s="44" t="s">
        <v>8</v>
      </c>
      <c r="K32" s="56" t="s">
        <v>9</v>
      </c>
    </row>
    <row r="33" spans="1:12" ht="30" customHeight="1" x14ac:dyDescent="0.25">
      <c r="A33" s="51"/>
      <c r="B33" s="20" t="s">
        <v>42</v>
      </c>
      <c r="C33" s="29" t="s">
        <v>71</v>
      </c>
      <c r="D33" s="69">
        <v>8700</v>
      </c>
      <c r="E33" s="28" t="s">
        <v>53</v>
      </c>
      <c r="F33" s="28" t="s">
        <v>22</v>
      </c>
      <c r="G33" s="28" t="s">
        <v>26</v>
      </c>
      <c r="H33" s="28" t="s">
        <v>22</v>
      </c>
      <c r="I33" s="28"/>
      <c r="J33" s="27"/>
      <c r="K33" s="37"/>
      <c r="L33" s="36"/>
    </row>
    <row r="34" spans="1:12" ht="42" customHeight="1" x14ac:dyDescent="0.25">
      <c r="A34" s="51"/>
      <c r="B34" s="21" t="s">
        <v>43</v>
      </c>
      <c r="C34" s="29" t="s">
        <v>71</v>
      </c>
      <c r="D34" s="69">
        <v>4000</v>
      </c>
      <c r="E34" s="28" t="s">
        <v>11</v>
      </c>
      <c r="F34" s="28" t="s">
        <v>22</v>
      </c>
      <c r="G34" s="28" t="s">
        <v>37</v>
      </c>
      <c r="H34" s="28" t="s">
        <v>22</v>
      </c>
      <c r="I34" s="28" t="s">
        <v>40</v>
      </c>
      <c r="J34" s="27"/>
      <c r="K34" s="37"/>
      <c r="L34" s="36"/>
    </row>
    <row r="35" spans="1:12" ht="45" x14ac:dyDescent="0.25">
      <c r="A35" s="51"/>
      <c r="B35" s="21" t="s">
        <v>45</v>
      </c>
      <c r="C35" s="29" t="s">
        <v>72</v>
      </c>
      <c r="D35" s="69">
        <v>6000</v>
      </c>
      <c r="E35" s="28" t="s">
        <v>11</v>
      </c>
      <c r="F35" s="28" t="s">
        <v>22</v>
      </c>
      <c r="G35" s="28" t="s">
        <v>37</v>
      </c>
      <c r="H35" s="28" t="s">
        <v>22</v>
      </c>
      <c r="I35" s="28" t="s">
        <v>40</v>
      </c>
      <c r="J35" s="27"/>
      <c r="K35" s="37"/>
      <c r="L35" s="36"/>
    </row>
    <row r="36" spans="1:12" ht="42" customHeight="1" x14ac:dyDescent="0.25">
      <c r="A36" s="52"/>
      <c r="B36" s="5" t="s">
        <v>44</v>
      </c>
      <c r="C36" s="29" t="s">
        <v>72</v>
      </c>
      <c r="D36" s="69">
        <v>6000</v>
      </c>
      <c r="E36" s="28" t="s">
        <v>53</v>
      </c>
      <c r="F36" s="4" t="s">
        <v>22</v>
      </c>
      <c r="G36" s="28" t="s">
        <v>26</v>
      </c>
      <c r="H36" s="4" t="s">
        <v>22</v>
      </c>
      <c r="I36" s="33"/>
      <c r="J36" s="4"/>
      <c r="K36" s="40"/>
    </row>
    <row r="37" spans="1:12" ht="25.5" customHeight="1" x14ac:dyDescent="0.25">
      <c r="A37" s="52"/>
      <c r="B37" s="5" t="s">
        <v>46</v>
      </c>
      <c r="C37" s="29" t="s">
        <v>73</v>
      </c>
      <c r="D37" s="69">
        <v>12000</v>
      </c>
      <c r="E37" s="28" t="s">
        <v>11</v>
      </c>
      <c r="F37" s="4" t="s">
        <v>22</v>
      </c>
      <c r="G37" s="28" t="s">
        <v>37</v>
      </c>
      <c r="H37" s="4" t="s">
        <v>22</v>
      </c>
      <c r="I37" s="33" t="s">
        <v>40</v>
      </c>
      <c r="J37" s="4"/>
      <c r="K37" s="40"/>
    </row>
    <row r="38" spans="1:12" ht="25.5" customHeight="1" x14ac:dyDescent="0.25">
      <c r="A38" s="52"/>
      <c r="B38" s="5" t="s">
        <v>47</v>
      </c>
      <c r="C38" s="29" t="s">
        <v>74</v>
      </c>
      <c r="D38" s="69">
        <v>8000</v>
      </c>
      <c r="E38" s="28" t="s">
        <v>11</v>
      </c>
      <c r="F38" s="4" t="s">
        <v>22</v>
      </c>
      <c r="G38" s="28" t="s">
        <v>37</v>
      </c>
      <c r="H38" s="4" t="s">
        <v>22</v>
      </c>
      <c r="I38" s="33" t="s">
        <v>40</v>
      </c>
      <c r="J38" s="4"/>
      <c r="K38" s="40"/>
    </row>
    <row r="39" spans="1:12" ht="25.5" customHeight="1" x14ac:dyDescent="0.25">
      <c r="A39" s="52"/>
      <c r="B39" s="5" t="s">
        <v>48</v>
      </c>
      <c r="C39" s="29" t="s">
        <v>74</v>
      </c>
      <c r="D39" s="69">
        <v>24000</v>
      </c>
      <c r="E39" s="28" t="s">
        <v>53</v>
      </c>
      <c r="F39" s="4" t="s">
        <v>22</v>
      </c>
      <c r="G39" s="28" t="s">
        <v>26</v>
      </c>
      <c r="H39" s="4" t="s">
        <v>22</v>
      </c>
      <c r="I39" s="33"/>
      <c r="J39" s="4"/>
      <c r="K39" s="40"/>
    </row>
    <row r="40" spans="1:12" ht="25.5" customHeight="1" x14ac:dyDescent="0.25">
      <c r="A40" s="52"/>
      <c r="B40" s="5" t="s">
        <v>49</v>
      </c>
      <c r="C40" s="29" t="s">
        <v>80</v>
      </c>
      <c r="D40" s="69">
        <v>10000</v>
      </c>
      <c r="E40" s="28" t="s">
        <v>53</v>
      </c>
      <c r="F40" s="4" t="s">
        <v>22</v>
      </c>
      <c r="G40" s="28" t="s">
        <v>26</v>
      </c>
      <c r="H40" s="4" t="s">
        <v>22</v>
      </c>
      <c r="I40" s="33"/>
      <c r="J40" s="4"/>
      <c r="K40" s="40"/>
    </row>
    <row r="41" spans="1:12" ht="25.5" customHeight="1" x14ac:dyDescent="0.25">
      <c r="A41" s="52"/>
      <c r="B41" s="5" t="s">
        <v>50</v>
      </c>
      <c r="C41" s="29" t="s">
        <v>80</v>
      </c>
      <c r="D41" s="69">
        <v>2000</v>
      </c>
      <c r="E41" s="28" t="s">
        <v>11</v>
      </c>
      <c r="F41" s="4" t="s">
        <v>22</v>
      </c>
      <c r="G41" s="28" t="s">
        <v>37</v>
      </c>
      <c r="H41" s="4" t="s">
        <v>22</v>
      </c>
      <c r="I41" s="33" t="s">
        <v>40</v>
      </c>
      <c r="J41" s="4"/>
      <c r="K41" s="40"/>
    </row>
    <row r="42" spans="1:12" ht="25.5" customHeight="1" x14ac:dyDescent="0.25">
      <c r="A42" s="52"/>
      <c r="B42" s="5" t="s">
        <v>51</v>
      </c>
      <c r="C42" s="29" t="s">
        <v>81</v>
      </c>
      <c r="D42" s="69">
        <v>4000</v>
      </c>
      <c r="E42" s="28" t="s">
        <v>11</v>
      </c>
      <c r="F42" s="4" t="s">
        <v>22</v>
      </c>
      <c r="G42" s="28" t="s">
        <v>37</v>
      </c>
      <c r="H42" s="4" t="s">
        <v>22</v>
      </c>
      <c r="I42" s="33" t="s">
        <v>40</v>
      </c>
      <c r="J42" s="4"/>
      <c r="K42" s="40"/>
    </row>
    <row r="43" spans="1:12" ht="25.5" customHeight="1" x14ac:dyDescent="0.25">
      <c r="A43" s="52"/>
      <c r="B43" s="5" t="s">
        <v>84</v>
      </c>
      <c r="C43" s="29" t="s">
        <v>81</v>
      </c>
      <c r="D43" s="69">
        <v>3000</v>
      </c>
      <c r="E43" s="28" t="s">
        <v>11</v>
      </c>
      <c r="F43" s="4" t="s">
        <v>22</v>
      </c>
      <c r="G43" s="28" t="s">
        <v>37</v>
      </c>
      <c r="H43" s="4" t="s">
        <v>22</v>
      </c>
      <c r="I43" s="33" t="s">
        <v>40</v>
      </c>
      <c r="J43" s="4"/>
      <c r="K43" s="40"/>
    </row>
    <row r="44" spans="1:12" ht="25.5" customHeight="1" x14ac:dyDescent="0.25">
      <c r="A44" s="52"/>
      <c r="B44" s="5" t="s">
        <v>52</v>
      </c>
      <c r="C44" s="29" t="s">
        <v>81</v>
      </c>
      <c r="D44" s="69">
        <v>8000</v>
      </c>
      <c r="E44" s="28" t="s">
        <v>11</v>
      </c>
      <c r="F44" s="4" t="s">
        <v>22</v>
      </c>
      <c r="G44" s="28" t="s">
        <v>37</v>
      </c>
      <c r="H44" s="4" t="s">
        <v>22</v>
      </c>
      <c r="I44" s="33" t="s">
        <v>40</v>
      </c>
      <c r="J44" s="4"/>
      <c r="K44" s="40"/>
    </row>
    <row r="45" spans="1:12" ht="15.75" x14ac:dyDescent="0.25">
      <c r="A45" s="57"/>
      <c r="B45" s="64" t="s">
        <v>21</v>
      </c>
      <c r="C45" s="68"/>
      <c r="D45" s="71">
        <f>SUM(D33:D44)</f>
        <v>95700</v>
      </c>
      <c r="E45" s="59"/>
      <c r="F45" s="50"/>
      <c r="G45" s="59"/>
      <c r="H45" s="50"/>
      <c r="I45" s="59"/>
      <c r="J45" s="50"/>
      <c r="K45" s="60"/>
    </row>
    <row r="46" spans="1:12" x14ac:dyDescent="0.25">
      <c r="A46" s="11"/>
      <c r="B46" s="12"/>
      <c r="C46" s="13"/>
      <c r="D46" s="14"/>
      <c r="E46" s="12"/>
      <c r="F46" s="12"/>
      <c r="G46" s="12"/>
      <c r="H46" s="12"/>
      <c r="I46" s="12"/>
      <c r="J46" s="12"/>
      <c r="K46" s="12"/>
    </row>
    <row r="47" spans="1:12" ht="24" customHeight="1" x14ac:dyDescent="0.25">
      <c r="A47" s="11"/>
      <c r="B47" s="12"/>
      <c r="C47" s="13"/>
      <c r="D47" s="14"/>
      <c r="E47" s="12"/>
      <c r="F47" s="12"/>
      <c r="G47" s="12"/>
      <c r="H47" s="12"/>
      <c r="I47" s="12"/>
      <c r="J47" s="12"/>
      <c r="K47" s="12"/>
    </row>
    <row r="48" spans="1:12" ht="62.25" customHeight="1" x14ac:dyDescent="0.25">
      <c r="A48" s="43" t="s">
        <v>23</v>
      </c>
      <c r="C48" s="9"/>
    </row>
    <row r="49" spans="1:11" ht="41.25" customHeight="1" x14ac:dyDescent="0.25">
      <c r="A49" s="54" t="s">
        <v>2</v>
      </c>
      <c r="B49" s="44" t="s">
        <v>3</v>
      </c>
      <c r="C49" s="55" t="s">
        <v>4</v>
      </c>
      <c r="D49" s="45" t="s">
        <v>30</v>
      </c>
      <c r="E49" s="44" t="s">
        <v>5</v>
      </c>
      <c r="F49" s="44" t="s">
        <v>6</v>
      </c>
      <c r="G49" s="44" t="s">
        <v>33</v>
      </c>
      <c r="H49" s="44" t="s">
        <v>29</v>
      </c>
      <c r="I49" s="44" t="s">
        <v>7</v>
      </c>
      <c r="J49" s="44" t="s">
        <v>8</v>
      </c>
      <c r="K49" s="56" t="s">
        <v>9</v>
      </c>
    </row>
    <row r="50" spans="1:11" ht="30.75" customHeight="1" x14ac:dyDescent="0.25">
      <c r="A50" s="52"/>
      <c r="B50" s="5" t="s">
        <v>24</v>
      </c>
      <c r="C50" s="7">
        <v>34913000</v>
      </c>
      <c r="D50" s="69">
        <v>2500</v>
      </c>
      <c r="E50" s="4" t="s">
        <v>11</v>
      </c>
      <c r="F50" s="4" t="s">
        <v>22</v>
      </c>
      <c r="G50" s="4" t="s">
        <v>37</v>
      </c>
      <c r="H50" s="4" t="s">
        <v>22</v>
      </c>
      <c r="I50" s="33" t="s">
        <v>40</v>
      </c>
      <c r="J50" s="4"/>
      <c r="K50" s="40"/>
    </row>
    <row r="51" spans="1:11" ht="41.25" customHeight="1" x14ac:dyDescent="0.25">
      <c r="A51" s="52"/>
      <c r="B51" s="5" t="s">
        <v>54</v>
      </c>
      <c r="C51" s="7">
        <v>50112300</v>
      </c>
      <c r="D51" s="69">
        <v>1000</v>
      </c>
      <c r="E51" s="4" t="s">
        <v>11</v>
      </c>
      <c r="F51" s="4" t="s">
        <v>22</v>
      </c>
      <c r="G51" s="4" t="s">
        <v>37</v>
      </c>
      <c r="H51" s="4" t="s">
        <v>22</v>
      </c>
      <c r="I51" s="33" t="s">
        <v>40</v>
      </c>
      <c r="J51" s="4"/>
      <c r="K51" s="40"/>
    </row>
    <row r="52" spans="1:11" ht="48" customHeight="1" x14ac:dyDescent="0.25">
      <c r="A52" s="52"/>
      <c r="B52" s="5" t="s">
        <v>55</v>
      </c>
      <c r="C52" s="7" t="s">
        <v>75</v>
      </c>
      <c r="D52" s="69">
        <v>10000</v>
      </c>
      <c r="E52" s="4" t="s">
        <v>11</v>
      </c>
      <c r="F52" s="4" t="s">
        <v>22</v>
      </c>
      <c r="G52" s="4" t="s">
        <v>37</v>
      </c>
      <c r="H52" s="4" t="s">
        <v>22</v>
      </c>
      <c r="I52" s="33" t="s">
        <v>40</v>
      </c>
      <c r="J52" s="4"/>
      <c r="K52" s="40"/>
    </row>
    <row r="53" spans="1:11" ht="41.25" customHeight="1" x14ac:dyDescent="0.25">
      <c r="A53" s="52"/>
      <c r="B53" s="5" t="s">
        <v>56</v>
      </c>
      <c r="C53" s="7" t="s">
        <v>75</v>
      </c>
      <c r="D53" s="69">
        <v>10000</v>
      </c>
      <c r="E53" s="4" t="s">
        <v>11</v>
      </c>
      <c r="F53" s="4" t="s">
        <v>22</v>
      </c>
      <c r="G53" s="4" t="s">
        <v>37</v>
      </c>
      <c r="H53" s="4" t="s">
        <v>22</v>
      </c>
      <c r="I53" s="33" t="s">
        <v>40</v>
      </c>
      <c r="J53" s="4"/>
      <c r="K53" s="40"/>
    </row>
    <row r="54" spans="1:11" ht="41.25" customHeight="1" x14ac:dyDescent="0.25">
      <c r="A54" s="52"/>
      <c r="B54" s="5" t="s">
        <v>57</v>
      </c>
      <c r="C54" s="7" t="s">
        <v>76</v>
      </c>
      <c r="D54" s="69">
        <v>20000</v>
      </c>
      <c r="E54" s="4" t="s">
        <v>11</v>
      </c>
      <c r="F54" s="4" t="s">
        <v>22</v>
      </c>
      <c r="G54" s="4" t="s">
        <v>37</v>
      </c>
      <c r="H54" s="4" t="s">
        <v>22</v>
      </c>
      <c r="I54" s="33" t="s">
        <v>40</v>
      </c>
      <c r="J54" s="4"/>
      <c r="K54" s="40"/>
    </row>
    <row r="55" spans="1:11" ht="41.25" customHeight="1" x14ac:dyDescent="0.25">
      <c r="A55" s="52"/>
      <c r="B55" s="5" t="s">
        <v>25</v>
      </c>
      <c r="C55" s="7"/>
      <c r="D55" s="69">
        <v>2300</v>
      </c>
      <c r="E55" s="4" t="s">
        <v>11</v>
      </c>
      <c r="F55" s="4" t="s">
        <v>22</v>
      </c>
      <c r="G55" s="4" t="s">
        <v>37</v>
      </c>
      <c r="H55" s="4" t="s">
        <v>22</v>
      </c>
      <c r="I55" s="33" t="s">
        <v>40</v>
      </c>
      <c r="J55" s="4"/>
      <c r="K55" s="40"/>
    </row>
    <row r="56" spans="1:11" ht="15.75" x14ac:dyDescent="0.25">
      <c r="A56" s="57"/>
      <c r="B56" s="64" t="s">
        <v>21</v>
      </c>
      <c r="C56" s="58"/>
      <c r="D56" s="71">
        <f>SUM(D50:D55)</f>
        <v>45800</v>
      </c>
      <c r="E56" s="50"/>
      <c r="F56" s="50"/>
      <c r="G56" s="50"/>
      <c r="H56" s="50"/>
      <c r="I56" s="50"/>
      <c r="J56" s="50"/>
      <c r="K56" s="60"/>
    </row>
    <row r="57" spans="1:11" x14ac:dyDescent="0.25">
      <c r="A57" s="26"/>
      <c r="B57" s="23"/>
      <c r="C57" s="24"/>
      <c r="D57" s="25"/>
      <c r="E57" s="23"/>
      <c r="F57" s="23"/>
      <c r="G57" s="23"/>
      <c r="H57" s="23"/>
      <c r="I57" s="23"/>
      <c r="J57" s="23"/>
      <c r="K57" s="23"/>
    </row>
    <row r="58" spans="1:11" ht="20.25" customHeight="1" x14ac:dyDescent="0.25">
      <c r="A58" s="22"/>
      <c r="B58" s="23"/>
      <c r="C58" s="24"/>
      <c r="D58" s="25"/>
      <c r="E58" s="26"/>
      <c r="F58" s="26"/>
      <c r="G58" s="26"/>
      <c r="H58" s="26"/>
      <c r="I58" s="26"/>
      <c r="J58" s="26"/>
      <c r="K58" s="26"/>
    </row>
    <row r="59" spans="1:11" ht="62.25" customHeight="1" x14ac:dyDescent="0.25">
      <c r="A59" s="61" t="s">
        <v>66</v>
      </c>
      <c r="B59"/>
      <c r="C59" s="15"/>
      <c r="D59"/>
      <c r="E59"/>
      <c r="F59"/>
      <c r="G59"/>
      <c r="H59"/>
      <c r="I59"/>
      <c r="J59"/>
      <c r="K59"/>
    </row>
    <row r="60" spans="1:11" ht="32.25" customHeight="1" x14ac:dyDescent="0.25">
      <c r="A60" s="54" t="s">
        <v>2</v>
      </c>
      <c r="B60" s="44" t="s">
        <v>3</v>
      </c>
      <c r="C60" s="55" t="s">
        <v>4</v>
      </c>
      <c r="D60" s="45" t="s">
        <v>30</v>
      </c>
      <c r="E60" s="44" t="s">
        <v>5</v>
      </c>
      <c r="F60" s="44" t="s">
        <v>6</v>
      </c>
      <c r="G60" s="44" t="s">
        <v>33</v>
      </c>
      <c r="H60" s="44" t="s">
        <v>29</v>
      </c>
      <c r="I60" s="44" t="s">
        <v>7</v>
      </c>
      <c r="J60" s="44" t="s">
        <v>8</v>
      </c>
      <c r="K60" s="44" t="s">
        <v>9</v>
      </c>
    </row>
    <row r="61" spans="1:11" ht="32.25" customHeight="1" x14ac:dyDescent="0.25">
      <c r="A61" s="62"/>
      <c r="B61" s="21" t="s">
        <v>59</v>
      </c>
      <c r="C61" s="29" t="s">
        <v>77</v>
      </c>
      <c r="D61" s="34">
        <v>6000</v>
      </c>
      <c r="E61" s="28" t="s">
        <v>11</v>
      </c>
      <c r="F61" s="28" t="s">
        <v>22</v>
      </c>
      <c r="G61" s="28" t="s">
        <v>37</v>
      </c>
      <c r="H61" s="28" t="s">
        <v>22</v>
      </c>
      <c r="I61" s="28" t="s">
        <v>40</v>
      </c>
      <c r="J61" s="28"/>
      <c r="K61" s="28"/>
    </row>
    <row r="62" spans="1:11" ht="32.25" customHeight="1" x14ac:dyDescent="0.25">
      <c r="A62" s="62"/>
      <c r="B62" s="21" t="s">
        <v>60</v>
      </c>
      <c r="C62" s="29" t="s">
        <v>78</v>
      </c>
      <c r="D62" s="34">
        <v>3000</v>
      </c>
      <c r="E62" s="28" t="s">
        <v>11</v>
      </c>
      <c r="F62" s="28" t="s">
        <v>22</v>
      </c>
      <c r="G62" s="28" t="s">
        <v>37</v>
      </c>
      <c r="H62" s="28" t="s">
        <v>22</v>
      </c>
      <c r="I62" s="28" t="s">
        <v>40</v>
      </c>
      <c r="J62" s="28"/>
      <c r="K62" s="28"/>
    </row>
    <row r="63" spans="1:11" ht="32.25" customHeight="1" x14ac:dyDescent="0.25">
      <c r="A63" s="62"/>
      <c r="B63" s="21" t="s">
        <v>61</v>
      </c>
      <c r="C63" s="29" t="s">
        <v>79</v>
      </c>
      <c r="D63" s="34">
        <v>1600</v>
      </c>
      <c r="E63" s="28" t="s">
        <v>11</v>
      </c>
      <c r="F63" s="28" t="s">
        <v>22</v>
      </c>
      <c r="G63" s="28" t="s">
        <v>37</v>
      </c>
      <c r="H63" s="28" t="s">
        <v>22</v>
      </c>
      <c r="I63" s="28" t="s">
        <v>40</v>
      </c>
      <c r="J63" s="28"/>
      <c r="K63" s="28"/>
    </row>
    <row r="64" spans="1:11" ht="25.5" customHeight="1" x14ac:dyDescent="0.25">
      <c r="A64" s="62"/>
      <c r="B64" s="21" t="s">
        <v>27</v>
      </c>
      <c r="C64" s="29"/>
      <c r="D64" s="34">
        <v>5000</v>
      </c>
      <c r="E64" s="28" t="s">
        <v>11</v>
      </c>
      <c r="F64" s="28" t="s">
        <v>22</v>
      </c>
      <c r="G64" s="28" t="s">
        <v>37</v>
      </c>
      <c r="H64" s="28" t="s">
        <v>22</v>
      </c>
      <c r="I64" s="28" t="s">
        <v>40</v>
      </c>
      <c r="J64" s="28"/>
      <c r="K64" s="66"/>
    </row>
    <row r="65" spans="1:11 1025:1026" ht="25.5" customHeight="1" x14ac:dyDescent="0.25">
      <c r="A65" s="53"/>
      <c r="B65" s="63" t="s">
        <v>21</v>
      </c>
      <c r="C65" s="16"/>
      <c r="D65" s="49">
        <f>SUM(D61:D64)</f>
        <v>15600</v>
      </c>
      <c r="E65" s="8"/>
      <c r="F65" s="8"/>
      <c r="G65" s="8"/>
      <c r="H65" s="8"/>
      <c r="I65" s="8"/>
      <c r="J65" s="65"/>
      <c r="K65" s="67"/>
    </row>
    <row r="66" spans="1:11 1025:1026" ht="25.5" customHeight="1" x14ac:dyDescent="0.25">
      <c r="K66" s="11"/>
    </row>
    <row r="67" spans="1:11 1025:1026" ht="25.5" customHeight="1" x14ac:dyDescent="0.25">
      <c r="A67" s="17"/>
      <c r="B67" s="18"/>
      <c r="C67" s="18"/>
      <c r="D67" s="31" t="s">
        <v>30</v>
      </c>
      <c r="K67" s="11"/>
    </row>
    <row r="68" spans="1:11 1025:1026" ht="15.75" x14ac:dyDescent="0.25">
      <c r="A68" s="75" t="s">
        <v>28</v>
      </c>
      <c r="B68" s="76"/>
      <c r="C68" s="19"/>
      <c r="D68" s="32">
        <f>(D28 + D45 + D56 + D65)</f>
        <v>207690</v>
      </c>
      <c r="E68" s="11"/>
      <c r="F68" s="11"/>
      <c r="G68" s="11"/>
      <c r="H68" s="11"/>
      <c r="I68" s="12"/>
      <c r="J68" s="11"/>
      <c r="K68" s="11"/>
      <c r="AMK68"/>
      <c r="AML68"/>
    </row>
    <row r="69" spans="1:11 1025:1026" x14ac:dyDescent="0.25">
      <c r="A69" s="35"/>
      <c r="B69" s="35"/>
      <c r="C69" s="35"/>
      <c r="D69" s="25"/>
      <c r="E69" s="11"/>
      <c r="F69" s="11"/>
      <c r="G69" s="11"/>
      <c r="H69" s="11"/>
      <c r="I69" s="12"/>
      <c r="J69" s="11"/>
    </row>
    <row r="70" spans="1:11 1025:1026" x14ac:dyDescent="0.25">
      <c r="A70" s="35"/>
      <c r="B70" s="77" t="s">
        <v>41</v>
      </c>
      <c r="C70" s="77"/>
      <c r="D70" s="25"/>
      <c r="E70" s="11"/>
      <c r="F70" s="11"/>
      <c r="G70" s="11"/>
      <c r="H70" s="11"/>
      <c r="I70" s="12"/>
      <c r="J70" s="11"/>
    </row>
    <row r="71" spans="1:11 1025:1026" x14ac:dyDescent="0.25">
      <c r="A71" s="11"/>
      <c r="B71" s="11"/>
      <c r="C71" s="11"/>
      <c r="D71" s="11"/>
      <c r="E71" s="11"/>
      <c r="F71" s="11"/>
    </row>
    <row r="72" spans="1:11 1025:1026" x14ac:dyDescent="0.25">
      <c r="A72" s="11"/>
      <c r="B72" s="11"/>
      <c r="C72" s="11"/>
      <c r="D72" s="11"/>
      <c r="E72" s="11"/>
      <c r="F72" s="11"/>
      <c r="I72" s="30" t="s">
        <v>32</v>
      </c>
    </row>
    <row r="75" spans="1:11 1025:1026" x14ac:dyDescent="0.25">
      <c r="I75" s="1" t="s">
        <v>58</v>
      </c>
    </row>
  </sheetData>
  <mergeCells count="5">
    <mergeCell ref="A7:K7"/>
    <mergeCell ref="A9:O9"/>
    <mergeCell ref="A11:K11"/>
    <mergeCell ref="A68:B68"/>
    <mergeCell ref="B70:C70"/>
  </mergeCells>
  <phoneticPr fontId="8" type="noConversion"/>
  <pageMargins left="0.70000000000000007" right="0.70000000000000007" top="1.1437007874015752" bottom="1.1437007874015752" header="0.75000000000000011" footer="0.75000000000000011"/>
  <pageSetup paperSize="9" scale="90" fitToWidth="0" fitToHeight="0" orientation="landscape" r:id="rId1"/>
  <headerFooter alignWithMargins="0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Kelebuh-zelkom</dc:creator>
  <cp:lastModifiedBy>Jasenka Sever</cp:lastModifiedBy>
  <cp:lastPrinted>2024-11-26T13:23:50Z</cp:lastPrinted>
  <dcterms:created xsi:type="dcterms:W3CDTF">2017-12-13T12:50:05Z</dcterms:created>
  <dcterms:modified xsi:type="dcterms:W3CDTF">2025-12-16T08:18:50Z</dcterms:modified>
</cp:coreProperties>
</file>